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11748" windowHeight="6276"/>
  </bookViews>
  <sheets>
    <sheet name="領據-國人" sheetId="23" r:id="rId1"/>
    <sheet name="領據(校內)-支票給付" sheetId="18" state="hidden" r:id="rId2"/>
    <sheet name="領據(校外)-支票給付" sheetId="21" state="hidden" r:id="rId3"/>
  </sheets>
  <definedNames>
    <definedName name="_xlnm.Print_Area" localSheetId="1">'領據(校內)-支票給付'!$A:$L</definedName>
    <definedName name="_xlnm.Print_Area" localSheetId="2">'領據(校外)-支票給付'!$A:$L</definedName>
    <definedName name="_xlnm.Print_Area" localSheetId="0">'領據-國人'!$A$1:$N$41</definedName>
  </definedNames>
  <calcPr calcId="144525" fullCalcOnLoad="1"/>
</workbook>
</file>

<file path=xl/calcChain.xml><?xml version="1.0" encoding="utf-8"?>
<calcChain xmlns="http://schemas.openxmlformats.org/spreadsheetml/2006/main">
  <c r="N20" i="23" l="1"/>
  <c r="N16" i="23"/>
  <c r="N14" i="23"/>
  <c r="A15" i="21"/>
  <c r="A16" i="18"/>
  <c r="N18" i="23" l="1"/>
  <c r="N21" i="23" s="1"/>
  <c r="C21" i="23" s="1"/>
  <c r="C18" i="23" l="1"/>
</calcChain>
</file>

<file path=xl/comments1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請輸入專案名稱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請輸入專案名稱</t>
        </r>
      </text>
    </comment>
  </commentList>
</comments>
</file>

<file path=xl/sharedStrings.xml><?xml version="1.0" encoding="utf-8"?>
<sst xmlns="http://schemas.openxmlformats.org/spreadsheetml/2006/main" count="160" uniqueCount="97">
  <si>
    <t>領款人：</t>
  </si>
  <si>
    <t>服務單位：</t>
  </si>
  <si>
    <t>身份證號：</t>
  </si>
  <si>
    <t>住址：</t>
  </si>
  <si>
    <t>電話號碼：</t>
  </si>
  <si>
    <t>款項</t>
    <phoneticPr fontId="2" type="noConversion"/>
  </si>
  <si>
    <t>共計新台幣：</t>
    <phoneticPr fontId="2" type="noConversion"/>
  </si>
  <si>
    <t>　領          據　</t>
    <phoneticPr fontId="2" type="noConversion"/>
  </si>
  <si>
    <t>單位</t>
  </si>
  <si>
    <t>教務處</t>
    <phoneticPr fontId="12" type="noConversion"/>
  </si>
  <si>
    <t>學務處</t>
    <phoneticPr fontId="12" type="noConversion"/>
  </si>
  <si>
    <t>總務處</t>
    <phoneticPr fontId="12" type="noConversion"/>
  </si>
  <si>
    <t>輔導室</t>
    <phoneticPr fontId="12" type="noConversion"/>
  </si>
  <si>
    <t>國小部</t>
    <phoneticPr fontId="12" type="noConversion"/>
  </si>
  <si>
    <t>國際部</t>
    <phoneticPr fontId="12" type="noConversion"/>
  </si>
  <si>
    <t>人事室</t>
    <phoneticPr fontId="12" type="noConversion"/>
  </si>
  <si>
    <t>會計室</t>
    <phoneticPr fontId="12" type="noConversion"/>
  </si>
  <si>
    <t>校長室</t>
    <phoneticPr fontId="12" type="noConversion"/>
  </si>
  <si>
    <t>萬</t>
    <phoneticPr fontId="2" type="noConversion"/>
  </si>
  <si>
    <t>仟</t>
    <phoneticPr fontId="2" type="noConversion"/>
  </si>
  <si>
    <t>佰</t>
    <phoneticPr fontId="2" type="noConversion"/>
  </si>
  <si>
    <t>拾</t>
    <phoneticPr fontId="2" type="noConversion"/>
  </si>
  <si>
    <t>收訖無誤         此　　據</t>
    <phoneticPr fontId="2" type="noConversion"/>
  </si>
  <si>
    <t>壹</t>
    <phoneticPr fontId="12" type="noConversion"/>
  </si>
  <si>
    <t>貳</t>
    <phoneticPr fontId="12" type="noConversion"/>
  </si>
  <si>
    <t>參</t>
    <phoneticPr fontId="12" type="noConversion"/>
  </si>
  <si>
    <t>肆</t>
    <phoneticPr fontId="12" type="noConversion"/>
  </si>
  <si>
    <t>伍</t>
    <phoneticPr fontId="12" type="noConversion"/>
  </si>
  <si>
    <t>陸</t>
    <phoneticPr fontId="12" type="noConversion"/>
  </si>
  <si>
    <t>柒</t>
    <phoneticPr fontId="12" type="noConversion"/>
  </si>
  <si>
    <t>捌</t>
    <phoneticPr fontId="12" type="noConversion"/>
  </si>
  <si>
    <t>玖</t>
    <phoneticPr fontId="12" type="noConversion"/>
  </si>
  <si>
    <t>佰</t>
    <phoneticPr fontId="2" type="noConversion"/>
  </si>
  <si>
    <t>拾</t>
    <phoneticPr fontId="2" type="noConversion"/>
  </si>
  <si>
    <t>元整</t>
    <phoneticPr fontId="2" type="noConversion"/>
  </si>
  <si>
    <t>演講鐘點費</t>
  </si>
  <si>
    <t>零</t>
  </si>
  <si>
    <t>零</t>
    <phoneticPr fontId="12" type="noConversion"/>
  </si>
  <si>
    <t>領取票據：</t>
    <phoneticPr fontId="2" type="noConversion"/>
  </si>
  <si>
    <t>國泰世華銀行支票</t>
    <phoneticPr fontId="2" type="noConversion"/>
  </si>
  <si>
    <t>支票號碼：</t>
    <phoneticPr fontId="2" type="noConversion"/>
  </si>
  <si>
    <t>(親自簽名)</t>
    <phoneticPr fontId="2" type="noConversion"/>
  </si>
  <si>
    <t>茲向 均一學校財團法人臺東縣均一國際教育實驗高級中等學校 領到：</t>
    <phoneticPr fontId="2" type="noConversion"/>
  </si>
  <si>
    <t>費用</t>
    <phoneticPr fontId="12" type="noConversion"/>
  </si>
  <si>
    <t>計畫（活動）名稱</t>
    <phoneticPr fontId="2" type="noConversion"/>
  </si>
  <si>
    <t>授課日期</t>
    <phoneticPr fontId="2" type="noConversion"/>
  </si>
  <si>
    <t>授課時間</t>
    <phoneticPr fontId="2" type="noConversion"/>
  </si>
  <si>
    <t>Date</t>
    <phoneticPr fontId="12" type="noConversion"/>
  </si>
  <si>
    <t>Time</t>
    <phoneticPr fontId="12" type="noConversion"/>
  </si>
  <si>
    <t>：</t>
    <phoneticPr fontId="12" type="noConversion"/>
  </si>
  <si>
    <t>費用項目</t>
    <phoneticPr fontId="2" type="noConversion"/>
  </si>
  <si>
    <r>
      <t>總金額</t>
    </r>
    <r>
      <rPr>
        <sz val="14"/>
        <rFont val="新細明體"/>
        <family val="1"/>
        <charset val="136"/>
      </rPr>
      <t>：</t>
    </r>
    <phoneticPr fontId="12" type="noConversion"/>
  </si>
  <si>
    <r>
      <t>代扣所得稅</t>
    </r>
    <r>
      <rPr>
        <sz val="14"/>
        <rFont val="新細明體"/>
        <family val="1"/>
        <charset val="136"/>
      </rPr>
      <t>：</t>
    </r>
    <phoneticPr fontId="12" type="noConversion"/>
  </si>
  <si>
    <r>
      <t>實領金額</t>
    </r>
    <r>
      <rPr>
        <sz val="14"/>
        <rFont val="新細明體"/>
        <family val="1"/>
        <charset val="136"/>
      </rPr>
      <t>：</t>
    </r>
    <phoneticPr fontId="12" type="noConversion"/>
  </si>
  <si>
    <t>Withholding Income Tax</t>
    <phoneticPr fontId="12" type="noConversion"/>
  </si>
  <si>
    <t>NHI Supplementary Premium</t>
    <phoneticPr fontId="12" type="noConversion"/>
  </si>
  <si>
    <t>領款人基本資料</t>
    <phoneticPr fontId="12" type="noConversion"/>
  </si>
  <si>
    <t>電子郵件信箱
E-mail address</t>
    <phoneticPr fontId="2" type="noConversion"/>
  </si>
  <si>
    <t>聯絡電話 Phone No.</t>
    <phoneticPr fontId="12" type="noConversion"/>
  </si>
  <si>
    <t>機關負擔補充保費</t>
    <phoneticPr fontId="12" type="noConversion"/>
  </si>
  <si>
    <t>合計</t>
    <phoneticPr fontId="12" type="noConversion"/>
  </si>
  <si>
    <t>（請輸入活動、講座、專案名稱）</t>
    <phoneticPr fontId="12" type="noConversion"/>
  </si>
  <si>
    <t xml:space="preserve">     年     月     日</t>
    <phoneticPr fontId="12" type="noConversion"/>
  </si>
  <si>
    <t xml:space="preserve">     時     分至     時     分</t>
    <phoneticPr fontId="12" type="noConversion"/>
  </si>
  <si>
    <t>Total Amount N.T$</t>
    <phoneticPr fontId="12" type="noConversion"/>
  </si>
  <si>
    <t>Actual Pay N.T$</t>
    <phoneticPr fontId="12" type="noConversion"/>
  </si>
  <si>
    <t>領款人簽章 Receiver</t>
    <phoneticPr fontId="12" type="noConversion"/>
  </si>
  <si>
    <t>區域碼</t>
    <phoneticPr fontId="12" type="noConversion"/>
  </si>
  <si>
    <t>性別碼</t>
    <phoneticPr fontId="12" type="noConversion"/>
  </si>
  <si>
    <t>檢查碼</t>
    <phoneticPr fontId="12" type="noConversion"/>
  </si>
  <si>
    <t>流水號</t>
    <phoneticPr fontId="12" type="noConversion"/>
  </si>
  <si>
    <t>國籍
Nationality</t>
    <phoneticPr fontId="12" type="noConversion"/>
  </si>
  <si>
    <t>護照號碼
Passport No</t>
    <phoneticPr fontId="12" type="noConversion"/>
  </si>
  <si>
    <t>(黏貼正反面影本於背面)</t>
    <phoneticPr fontId="2" type="noConversion"/>
  </si>
  <si>
    <t>身分證影本正面黏貼處</t>
    <phoneticPr fontId="12" type="noConversion"/>
  </si>
  <si>
    <t>領據 Receipt of Payment</t>
    <phoneticPr fontId="2" type="noConversion"/>
  </si>
  <si>
    <t>Event Name</t>
    <phoneticPr fontId="12" type="noConversion"/>
  </si>
  <si>
    <t>講座鐘點費 Lecture Fee</t>
  </si>
  <si>
    <t>學校授課鐘點費 Instructor Fee</t>
  </si>
  <si>
    <t>顧問費 Consultant Fee</t>
  </si>
  <si>
    <t>勞務費 Service Fee</t>
  </si>
  <si>
    <t>其他津貼 Subsidy</t>
  </si>
  <si>
    <t>薪資 Salary</t>
  </si>
  <si>
    <t>其他 Other</t>
  </si>
  <si>
    <t>Expense Item</t>
    <phoneticPr fontId="12" type="noConversion"/>
  </si>
  <si>
    <t>身份證字號 National ID Number</t>
    <phoneticPr fontId="12" type="noConversion"/>
  </si>
  <si>
    <t>居留證號
Alien Resident Certificate ID Number</t>
    <phoneticPr fontId="12" type="noConversion"/>
  </si>
  <si>
    <t>身分證影本反面黏貼處</t>
    <phoneticPr fontId="12" type="noConversion"/>
  </si>
  <si>
    <t>(請領款人親簽)</t>
    <phoneticPr fontId="2" type="noConversion"/>
  </si>
  <si>
    <t>戶籍地址 Home Address</t>
    <phoneticPr fontId="12" type="noConversion"/>
  </si>
  <si>
    <t>代扣二代健保補充保費</t>
    <phoneticPr fontId="12" type="noConversion"/>
  </si>
  <si>
    <t>114.01.01版</t>
    <phoneticPr fontId="12" type="noConversion"/>
  </si>
  <si>
    <t>茲收到 同德學校財團法人南投縣同德高級中等學校 支付下列款項：</t>
    <phoneticPr fontId="2" type="noConversion"/>
  </si>
  <si>
    <t xml:space="preserve"> </t>
    <phoneticPr fontId="12" type="noConversion"/>
  </si>
  <si>
    <t xml:space="preserve"> </t>
    <phoneticPr fontId="12" type="noConversion"/>
  </si>
  <si>
    <t>依兼職所得達28,590元，利息所得、股利所得、租金收入及執行業務收入達20,000元者，補充保險費率調整為2.11%</t>
    <phoneticPr fontId="12" type="noConversion"/>
  </si>
  <si>
    <r>
      <t xml:space="preserve">請附身分證正反面影本黏貼於背面(已留存受領人資料者，得免其身分證明文件)   </t>
    </r>
    <r>
      <rPr>
        <sz val="10"/>
        <rFont val="新細明體"/>
        <family val="1"/>
        <charset val="136"/>
      </rPr>
      <t>□</t>
    </r>
    <r>
      <rPr>
        <sz val="10"/>
        <rFont val="標楷體"/>
        <family val="4"/>
        <charset val="136"/>
      </rPr>
      <t>本人是土地銀行帳戶者</t>
    </r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</si>
</sst>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3" formatCode="_-* #,##0_-;\-* #,##0_-;_-* &quot;-&quot;??_-;_-@_-"/>
    <numFmt numFmtId="193" formatCode="[DBNum2][$-404]General"/>
    <numFmt numFmtId="198" formatCode="[DBNum1][$-404]ggge&quot;年&quot;m&quot;月&quot;d&quot;日&quot;;@"/>
  </numFmts>
  <fonts count="3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4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name val="新細明體"/>
      <family val="1"/>
      <charset val="136"/>
    </font>
    <font>
      <b/>
      <sz val="20"/>
      <name val="標楷體"/>
      <family val="4"/>
      <charset val="136"/>
    </font>
    <font>
      <sz val="20"/>
      <name val="標楷體"/>
      <family val="4"/>
      <charset val="136"/>
    </font>
    <font>
      <u/>
      <sz val="9"/>
      <color indexed="12"/>
      <name val="新細明體"/>
      <family val="1"/>
      <charset val="136"/>
    </font>
    <font>
      <b/>
      <sz val="16"/>
      <name val="標楷體"/>
      <family val="4"/>
      <charset val="136"/>
    </font>
    <font>
      <b/>
      <u val="doubleAccounting"/>
      <sz val="24"/>
      <name val="標楷體"/>
      <family val="4"/>
      <charset val="136"/>
    </font>
    <font>
      <sz val="9"/>
      <name val="細明體"/>
      <family val="3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u/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8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2"/>
      <name val="DFKai-SB"/>
      <family val="4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2"/>
      <color theme="0" tint="-0.1499984740745262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color theme="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 shrinkToFit="1"/>
    </xf>
    <xf numFmtId="198" fontId="3" fillId="0" borderId="0" xfId="0" applyNumberFormat="1" applyFont="1" applyAlignment="1">
      <alignment horizontal="distributed" shrinkToFit="1"/>
    </xf>
    <xf numFmtId="0" fontId="27" fillId="0" borderId="0" xfId="0" applyFont="1" applyBorder="1" applyAlignment="1">
      <alignment horizontal="center"/>
    </xf>
    <xf numFmtId="183" fontId="0" fillId="0" borderId="0" xfId="1" applyNumberFormat="1" applyFont="1"/>
    <xf numFmtId="0" fontId="5" fillId="0" borderId="1" xfId="0" applyFont="1" applyBorder="1" applyAlignment="1"/>
    <xf numFmtId="0" fontId="5" fillId="0" borderId="0" xfId="0" applyFont="1" applyBorder="1" applyAlignment="1"/>
    <xf numFmtId="193" fontId="3" fillId="0" borderId="0" xfId="0" applyNumberFormat="1" applyFont="1" applyBorder="1" applyAlignment="1">
      <alignment shrinkToFit="1"/>
    </xf>
    <xf numFmtId="198" fontId="3" fillId="0" borderId="0" xfId="0" applyNumberFormat="1" applyFont="1" applyAlignment="1">
      <alignment shrinkToFit="1"/>
    </xf>
    <xf numFmtId="0" fontId="3" fillId="0" borderId="2" xfId="0" applyFont="1" applyBorder="1" applyAlignment="1">
      <alignment horizontal="justify"/>
    </xf>
    <xf numFmtId="0" fontId="0" fillId="0" borderId="2" xfId="0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93" fontId="3" fillId="0" borderId="1" xfId="0" applyNumberFormat="1" applyFont="1" applyBorder="1" applyAlignment="1">
      <alignment horizontal="center" shrinkToFit="1"/>
    </xf>
    <xf numFmtId="193" fontId="3" fillId="0" borderId="0" xfId="0" applyNumberFormat="1" applyFont="1" applyBorder="1" applyAlignment="1">
      <alignment horizontal="center" shrinkToFit="1"/>
    </xf>
    <xf numFmtId="0" fontId="3" fillId="0" borderId="0" xfId="0" applyFont="1" applyAlignment="1">
      <alignment horizontal="right"/>
    </xf>
    <xf numFmtId="183" fontId="28" fillId="0" borderId="0" xfId="1" applyNumberFormat="1" applyFont="1"/>
    <xf numFmtId="183" fontId="29" fillId="0" borderId="0" xfId="1" applyNumberFormat="1" applyFont="1"/>
    <xf numFmtId="0" fontId="30" fillId="0" borderId="0" xfId="0" applyFont="1" applyFill="1" applyBorder="1" applyAlignment="1">
      <alignment horizontal="center"/>
    </xf>
    <xf numFmtId="183" fontId="30" fillId="0" borderId="0" xfId="1" applyNumberFormat="1" applyFont="1" applyFill="1"/>
    <xf numFmtId="0" fontId="30" fillId="0" borderId="0" xfId="0" applyFont="1" applyFill="1"/>
    <xf numFmtId="0" fontId="30" fillId="0" borderId="0" xfId="0" applyFont="1" applyBorder="1" applyAlignment="1">
      <alignment horizontal="center"/>
    </xf>
    <xf numFmtId="183" fontId="30" fillId="0" borderId="0" xfId="1" applyNumberFormat="1" applyFont="1"/>
    <xf numFmtId="0" fontId="3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83" fontId="17" fillId="0" borderId="0" xfId="1" applyNumberFormat="1" applyFont="1" applyFill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left" vertical="center" shrinkToFit="1"/>
    </xf>
    <xf numFmtId="0" fontId="18" fillId="0" borderId="0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193" fontId="19" fillId="0" borderId="0" xfId="0" applyNumberFormat="1" applyFont="1" applyBorder="1" applyAlignment="1">
      <alignment horizontal="left" vertical="center" shrinkToFit="1"/>
    </xf>
    <xf numFmtId="193" fontId="19" fillId="0" borderId="1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shrinkToFit="1"/>
    </xf>
    <xf numFmtId="183" fontId="17" fillId="0" borderId="0" xfId="1" applyNumberFormat="1" applyFont="1" applyBorder="1" applyAlignment="1">
      <alignment horizontal="right" vertical="center" shrinkToFit="1"/>
    </xf>
    <xf numFmtId="183" fontId="17" fillId="0" borderId="1" xfId="1" applyNumberFormat="1" applyFont="1" applyBorder="1" applyAlignment="1">
      <alignment horizontal="left" vertical="center" shrinkToFi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7" fillId="2" borderId="0" xfId="0" applyFont="1" applyFill="1" applyAlignment="1">
      <alignment horizontal="right" vertical="center"/>
    </xf>
    <xf numFmtId="0" fontId="18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right" vertical="center"/>
    </xf>
    <xf numFmtId="0" fontId="18" fillId="2" borderId="17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26" fillId="0" borderId="6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/>
    </xf>
    <xf numFmtId="0" fontId="25" fillId="2" borderId="10" xfId="2" applyFont="1" applyFill="1" applyBorder="1" applyAlignment="1" applyProtection="1">
      <alignment horizontal="left" vertical="center"/>
    </xf>
    <xf numFmtId="0" fontId="17" fillId="2" borderId="10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83" fontId="17" fillId="0" borderId="0" xfId="1" applyNumberFormat="1" applyFont="1" applyAlignment="1">
      <alignment horizontal="center" vertical="center"/>
    </xf>
    <xf numFmtId="183" fontId="17" fillId="0" borderId="0" xfId="1" applyNumberFormat="1" applyFont="1" applyBorder="1" applyAlignment="1">
      <alignment horizontal="center" vertical="center" shrinkToFit="1"/>
    </xf>
    <xf numFmtId="0" fontId="18" fillId="2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183" fontId="17" fillId="2" borderId="4" xfId="1" applyNumberFormat="1" applyFont="1" applyFill="1" applyBorder="1" applyAlignment="1">
      <alignment horizontal="center" vertical="center" shrinkToFit="1"/>
    </xf>
    <xf numFmtId="183" fontId="17" fillId="2" borderId="0" xfId="1" applyNumberFormat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193" fontId="7" fillId="0" borderId="0" xfId="0" applyNumberFormat="1" applyFont="1" applyBorder="1" applyAlignment="1">
      <alignment horizontal="left" vertical="center" shrinkToFit="1"/>
    </xf>
    <xf numFmtId="10" fontId="18" fillId="0" borderId="0" xfId="0" applyNumberFormat="1" applyFont="1" applyBorder="1" applyAlignment="1">
      <alignment horizontal="left" vertical="center" shrinkToFit="1"/>
    </xf>
    <xf numFmtId="193" fontId="19" fillId="0" borderId="0" xfId="0" applyNumberFormat="1" applyFont="1" applyBorder="1" applyAlignment="1">
      <alignment horizontal="left" vertical="center" shrinkToFit="1"/>
    </xf>
    <xf numFmtId="0" fontId="18" fillId="0" borderId="4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 wrapText="1"/>
    </xf>
    <xf numFmtId="193" fontId="19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98" fontId="3" fillId="0" borderId="0" xfId="0" applyNumberFormat="1" applyFont="1" applyAlignment="1">
      <alignment horizontal="distributed" shrinkToFit="1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9" fontId="21" fillId="0" borderId="0" xfId="0" applyNumberFormat="1" applyFont="1" applyBorder="1" applyAlignment="1">
      <alignment horizontal="left" vertical="center"/>
    </xf>
    <xf numFmtId="0" fontId="22" fillId="0" borderId="12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20" xfId="0" applyFont="1" applyBorder="1" applyAlignment="1">
      <alignment horizontal="left" vertical="center" wrapText="1"/>
    </xf>
    <xf numFmtId="0" fontId="0" fillId="0" borderId="20" xfId="0" applyBorder="1" applyAlignment="1"/>
    <xf numFmtId="0" fontId="17" fillId="0" borderId="2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17</xdr:row>
      <xdr:rowOff>238125</xdr:rowOff>
    </xdr:from>
    <xdr:to>
      <xdr:col>5</xdr:col>
      <xdr:colOff>428624</xdr:colOff>
      <xdr:row>27</xdr:row>
      <xdr:rowOff>161925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38099" y="6896100"/>
          <a:ext cx="3438525" cy="2190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身分證正面</a:t>
          </a: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12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200" b="0" i="0" baseline="0">
              <a:effectLst/>
              <a:latin typeface="+mn-lt"/>
              <a:ea typeface="+mn-ea"/>
              <a:cs typeface="+mn-cs"/>
            </a:rPr>
            <a:t>校內人員免貼</a:t>
          </a:r>
          <a:r>
            <a:rPr lang="en-US" altLang="zh-TW" sz="1200" b="0" i="0" baseline="0">
              <a:effectLst/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118110</xdr:colOff>
      <xdr:row>17</xdr:row>
      <xdr:rowOff>228600</xdr:rowOff>
    </xdr:from>
    <xdr:to>
      <xdr:col>11</xdr:col>
      <xdr:colOff>1169812</xdr:colOff>
      <xdr:row>27</xdr:row>
      <xdr:rowOff>152400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3600450" y="6886575"/>
          <a:ext cx="3429000" cy="2190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身分證反面</a:t>
          </a: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en-US" altLang="zh-TW" sz="1200" b="0" i="0" u="none" strike="noStrike" baseline="0">
            <a:solidFill>
              <a:srgbClr val="000000"/>
            </a:solidFill>
            <a:latin typeface="新細明體"/>
            <a:ea typeface="新細明體"/>
            <a:cs typeface="Times New Roman"/>
          </a:endParaRPr>
        </a:p>
        <a:p>
          <a:pPr algn="ctr" rtl="0">
            <a:lnSpc>
              <a:spcPts val="1500"/>
            </a:lnSpc>
            <a:defRPr sz="1000"/>
          </a:pP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(</a:t>
          </a:r>
          <a:r>
            <a:rPr lang="zh-TW" altLang="en-US" sz="12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校內人員免貼</a:t>
          </a:r>
          <a:r>
            <a:rPr lang="en-US" altLang="zh-TW" sz="12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Times New Roman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endParaRPr lang="zh-TW" altLang="en-US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41"/>
  <sheetViews>
    <sheetView tabSelected="1" view="pageBreakPreview" zoomScaleNormal="100" zoomScaleSheetLayoutView="100" workbookViewId="0">
      <selection activeCell="N2" sqref="N2"/>
    </sheetView>
  </sheetViews>
  <sheetFormatPr defaultColWidth="9" defaultRowHeight="16.2"/>
  <cols>
    <col min="1" max="1" width="35.44140625" style="33" bestFit="1" customWidth="1"/>
    <col min="2" max="2" width="3.6640625" style="33" customWidth="1"/>
    <col min="3" max="5" width="4.88671875" style="33" customWidth="1"/>
    <col min="6" max="6" width="4.88671875" style="37" customWidth="1"/>
    <col min="7" max="12" width="4.88671875" style="33" customWidth="1"/>
    <col min="13" max="13" width="11.21875" style="33" bestFit="1" customWidth="1"/>
    <col min="14" max="14" width="21.109375" style="33" customWidth="1"/>
    <col min="15" max="15" width="9" style="33"/>
    <col min="16" max="16" width="27.109375" style="33" hidden="1" customWidth="1"/>
    <col min="17" max="16384" width="9" style="33"/>
  </cols>
  <sheetData>
    <row r="1" spans="1:16" ht="36" customHeight="1" thickBot="1">
      <c r="A1" s="78" t="s">
        <v>75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P1" s="34" t="s">
        <v>43</v>
      </c>
    </row>
    <row r="2" spans="1:16" ht="24.9" customHeight="1" thickBot="1">
      <c r="A2" s="35"/>
      <c r="B2" s="35"/>
      <c r="N2" s="67" t="s">
        <v>91</v>
      </c>
      <c r="P2" s="57" t="s">
        <v>77</v>
      </c>
    </row>
    <row r="3" spans="1:16" ht="24.9" customHeight="1" thickBot="1">
      <c r="A3" s="36" t="s">
        <v>92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P3" s="57" t="s">
        <v>78</v>
      </c>
    </row>
    <row r="4" spans="1:16" s="36" customFormat="1" ht="24.9" customHeight="1" thickBot="1">
      <c r="A4" s="36" t="s">
        <v>44</v>
      </c>
      <c r="B4" s="74" t="s">
        <v>49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79" t="s">
        <v>61</v>
      </c>
      <c r="N4" s="79"/>
      <c r="P4" s="57" t="s">
        <v>79</v>
      </c>
    </row>
    <row r="5" spans="1:16" s="36" customFormat="1" ht="24.9" customHeight="1" thickBot="1">
      <c r="A5" s="36" t="s">
        <v>76</v>
      </c>
      <c r="B5" s="77"/>
      <c r="C5" s="82"/>
      <c r="D5" s="82"/>
      <c r="E5" s="82"/>
      <c r="F5" s="82"/>
      <c r="G5" s="82"/>
      <c r="H5" s="82"/>
      <c r="I5" s="82"/>
      <c r="J5" s="82"/>
      <c r="K5" s="82"/>
      <c r="L5" s="82"/>
      <c r="M5" s="79"/>
      <c r="N5" s="79"/>
      <c r="P5" s="57" t="s">
        <v>80</v>
      </c>
    </row>
    <row r="6" spans="1:16" s="36" customFormat="1" ht="24.9" customHeight="1" thickBot="1">
      <c r="A6" s="36" t="s">
        <v>45</v>
      </c>
      <c r="B6" s="74" t="s">
        <v>49</v>
      </c>
      <c r="C6" s="82" t="s">
        <v>62</v>
      </c>
      <c r="D6" s="82"/>
      <c r="E6" s="82"/>
      <c r="F6" s="82"/>
      <c r="G6" s="82"/>
      <c r="H6" s="82"/>
      <c r="I6" s="82"/>
      <c r="J6" s="82"/>
      <c r="K6" s="82"/>
      <c r="L6" s="82"/>
      <c r="M6" s="38"/>
      <c r="P6" s="57" t="s">
        <v>81</v>
      </c>
    </row>
    <row r="7" spans="1:16" s="36" customFormat="1" ht="24.9" customHeight="1" thickBot="1">
      <c r="A7" s="36" t="s">
        <v>47</v>
      </c>
      <c r="B7" s="77"/>
      <c r="C7" s="82"/>
      <c r="D7" s="82"/>
      <c r="E7" s="82"/>
      <c r="F7" s="82"/>
      <c r="G7" s="82"/>
      <c r="H7" s="82"/>
      <c r="I7" s="82"/>
      <c r="J7" s="82"/>
      <c r="K7" s="82"/>
      <c r="L7" s="82"/>
      <c r="M7" s="38"/>
      <c r="P7" s="57" t="s">
        <v>82</v>
      </c>
    </row>
    <row r="8" spans="1:16" s="36" customFormat="1" ht="24.9" customHeight="1" thickBot="1">
      <c r="A8" s="36" t="s">
        <v>46</v>
      </c>
      <c r="B8" s="74" t="s">
        <v>49</v>
      </c>
      <c r="C8" s="82" t="s">
        <v>63</v>
      </c>
      <c r="D8" s="82"/>
      <c r="E8" s="82"/>
      <c r="F8" s="82"/>
      <c r="G8" s="82"/>
      <c r="H8" s="82"/>
      <c r="I8" s="82"/>
      <c r="J8" s="82"/>
      <c r="K8" s="82"/>
      <c r="L8" s="82"/>
      <c r="M8" s="38"/>
      <c r="P8" s="57" t="s">
        <v>83</v>
      </c>
    </row>
    <row r="9" spans="1:16" s="36" customFormat="1" ht="24.9" customHeight="1">
      <c r="A9" s="36" t="s">
        <v>48</v>
      </c>
      <c r="B9" s="77"/>
      <c r="C9" s="82"/>
      <c r="D9" s="82"/>
      <c r="E9" s="82"/>
      <c r="F9" s="82"/>
      <c r="G9" s="82"/>
      <c r="H9" s="82"/>
      <c r="I9" s="82"/>
      <c r="J9" s="82"/>
      <c r="K9" s="82"/>
      <c r="L9" s="82"/>
      <c r="M9" s="38"/>
    </row>
    <row r="10" spans="1:16" s="36" customFormat="1" ht="24.9" customHeight="1">
      <c r="A10" s="36" t="s">
        <v>50</v>
      </c>
      <c r="B10" s="74" t="s">
        <v>49</v>
      </c>
      <c r="C10" s="84" t="s">
        <v>77</v>
      </c>
      <c r="D10" s="84"/>
      <c r="E10" s="84"/>
      <c r="F10" s="84"/>
      <c r="G10" s="84"/>
      <c r="H10" s="84"/>
      <c r="I10" s="84"/>
      <c r="J10" s="84"/>
      <c r="K10" s="84"/>
      <c r="L10" s="84"/>
      <c r="M10" s="42"/>
    </row>
    <row r="11" spans="1:16" s="36" customFormat="1" ht="24.9" customHeight="1">
      <c r="A11" s="39" t="s">
        <v>84</v>
      </c>
      <c r="B11" s="77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41"/>
    </row>
    <row r="12" spans="1:16" s="36" customFormat="1" ht="24.9" customHeight="1">
      <c r="A12" s="38" t="s">
        <v>51</v>
      </c>
      <c r="B12" s="74" t="s">
        <v>49</v>
      </c>
      <c r="C12" s="90" t="s">
        <v>93</v>
      </c>
      <c r="D12" s="90"/>
      <c r="E12" s="90"/>
      <c r="F12" s="90"/>
      <c r="G12" s="90"/>
      <c r="H12" s="90"/>
      <c r="I12" s="90"/>
      <c r="J12" s="90"/>
      <c r="K12" s="90"/>
      <c r="L12" s="90"/>
      <c r="M12" s="44"/>
      <c r="N12" s="85">
        <v>0</v>
      </c>
    </row>
    <row r="13" spans="1:16" s="36" customFormat="1" ht="24.9" customHeight="1">
      <c r="A13" s="38" t="s">
        <v>64</v>
      </c>
      <c r="B13" s="77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44"/>
      <c r="N13" s="86"/>
    </row>
    <row r="14" spans="1:16" s="36" customFormat="1" ht="24.9" customHeight="1">
      <c r="A14" s="38" t="s">
        <v>52</v>
      </c>
      <c r="B14" s="74" t="s">
        <v>49</v>
      </c>
      <c r="C14" s="105" t="s">
        <v>94</v>
      </c>
      <c r="D14" s="83"/>
      <c r="E14" s="83"/>
      <c r="F14" s="83"/>
      <c r="G14" s="83"/>
      <c r="H14" s="83"/>
      <c r="I14" s="83"/>
      <c r="J14" s="83"/>
      <c r="K14" s="83"/>
      <c r="L14" s="83"/>
      <c r="M14" s="32"/>
      <c r="N14" s="80">
        <f>IF($N$12&gt;=97001,2020,0)</f>
        <v>0</v>
      </c>
    </row>
    <row r="15" spans="1:16" s="36" customFormat="1" ht="24.9" customHeight="1">
      <c r="A15" s="38" t="s">
        <v>54</v>
      </c>
      <c r="B15" s="77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32"/>
      <c r="N15" s="80"/>
    </row>
    <row r="16" spans="1:16" s="36" customFormat="1" ht="24.9" customHeight="1">
      <c r="A16" s="38" t="s">
        <v>90</v>
      </c>
      <c r="B16" s="74" t="s">
        <v>49</v>
      </c>
      <c r="C16" s="87" t="s">
        <v>95</v>
      </c>
      <c r="D16" s="83"/>
      <c r="E16" s="83"/>
      <c r="F16" s="83"/>
      <c r="G16" s="83"/>
      <c r="H16" s="83"/>
      <c r="I16" s="83"/>
      <c r="J16" s="83"/>
      <c r="K16" s="83"/>
      <c r="L16" s="83"/>
      <c r="M16" s="32"/>
      <c r="N16" s="80">
        <f>IF($N$12&gt;=28590,ROUND($N$12*2.11%,0),0)</f>
        <v>0</v>
      </c>
    </row>
    <row r="17" spans="1:15" s="36" customFormat="1" ht="24.9" customHeight="1">
      <c r="A17" s="38" t="s">
        <v>55</v>
      </c>
      <c r="B17" s="77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2"/>
      <c r="N17" s="80"/>
    </row>
    <row r="18" spans="1:15" s="36" customFormat="1" ht="24.9" customHeight="1">
      <c r="A18" s="51" t="s">
        <v>53</v>
      </c>
      <c r="B18" s="75" t="s">
        <v>49</v>
      </c>
      <c r="C18" s="88" t="str">
        <f>IF(NUMBERSTRING(N18,2)="零","-",NUMBERSTRING(N18,2)&amp;"元整")</f>
        <v>-</v>
      </c>
      <c r="D18" s="88"/>
      <c r="E18" s="88"/>
      <c r="F18" s="88"/>
      <c r="G18" s="88"/>
      <c r="H18" s="88"/>
      <c r="I18" s="88"/>
      <c r="J18" s="88"/>
      <c r="K18" s="88"/>
      <c r="L18" s="88"/>
      <c r="M18" s="44"/>
      <c r="N18" s="81">
        <f>N12-N14-N16</f>
        <v>0</v>
      </c>
    </row>
    <row r="19" spans="1:15" s="36" customFormat="1" ht="24.9" customHeight="1">
      <c r="A19" s="51" t="s">
        <v>65</v>
      </c>
      <c r="B19" s="76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44"/>
      <c r="N19" s="81"/>
    </row>
    <row r="20" spans="1:15" s="36" customFormat="1" ht="24.9" customHeight="1">
      <c r="A20" s="51" t="s">
        <v>59</v>
      </c>
      <c r="B20" s="50" t="s">
        <v>49</v>
      </c>
      <c r="C20" s="89">
        <v>2.1100000000000001E-2</v>
      </c>
      <c r="D20" s="89"/>
      <c r="E20" s="89"/>
      <c r="F20" s="89"/>
      <c r="G20" s="89"/>
      <c r="H20" s="89"/>
      <c r="I20" s="89"/>
      <c r="J20" s="89"/>
      <c r="K20" s="89"/>
      <c r="L20" s="89"/>
      <c r="M20" s="44"/>
      <c r="N20" s="52">
        <f>$N$12*2.11%</f>
        <v>0</v>
      </c>
    </row>
    <row r="21" spans="1:15" s="36" customFormat="1" ht="24.9" customHeight="1">
      <c r="A21" s="51" t="s">
        <v>60</v>
      </c>
      <c r="B21" s="50" t="s">
        <v>49</v>
      </c>
      <c r="C21" s="93" t="str">
        <f>IF(NUMBERSTRING(N21,2)="零","-",NUMBERSTRING(N21,2)&amp;"元整")</f>
        <v>-</v>
      </c>
      <c r="D21" s="93"/>
      <c r="E21" s="93"/>
      <c r="F21" s="93"/>
      <c r="G21" s="93"/>
      <c r="H21" s="93"/>
      <c r="I21" s="93"/>
      <c r="J21" s="93"/>
      <c r="K21" s="93"/>
      <c r="L21" s="93"/>
      <c r="M21" s="45"/>
      <c r="N21" s="53">
        <f>N18+N20</f>
        <v>0</v>
      </c>
    </row>
    <row r="22" spans="1:15" s="36" customFormat="1" ht="28.5" customHeight="1">
      <c r="A22" s="91" t="s">
        <v>56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 spans="1:15" s="36" customFormat="1" ht="32.1" customHeight="1">
      <c r="A23" s="36" t="s">
        <v>66</v>
      </c>
      <c r="B23" s="47" t="s">
        <v>49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40"/>
      <c r="N23" s="63" t="s">
        <v>88</v>
      </c>
    </row>
    <row r="24" spans="1:15" s="36" customFormat="1" ht="28.5" customHeight="1">
      <c r="A24" s="58" t="s">
        <v>85</v>
      </c>
      <c r="B24" s="47" t="s">
        <v>49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6"/>
      <c r="N24" s="65" t="s">
        <v>73</v>
      </c>
    </row>
    <row r="25" spans="1:15" s="36" customFormat="1" ht="28.5" customHeight="1">
      <c r="A25" s="92" t="s">
        <v>86</v>
      </c>
      <c r="B25" s="110" t="s">
        <v>49</v>
      </c>
      <c r="C25" s="59"/>
      <c r="D25" s="59"/>
      <c r="E25" s="59"/>
      <c r="F25" s="56"/>
      <c r="G25" s="60"/>
      <c r="H25" s="60"/>
      <c r="I25" s="61"/>
      <c r="J25" s="59"/>
      <c r="K25" s="59"/>
      <c r="L25" s="60"/>
      <c r="M25" s="106" t="s">
        <v>71</v>
      </c>
      <c r="N25" s="62"/>
    </row>
    <row r="26" spans="1:15" s="36" customFormat="1" ht="28.5" customHeight="1">
      <c r="A26" s="92"/>
      <c r="B26" s="110"/>
      <c r="C26" s="54" t="s">
        <v>67</v>
      </c>
      <c r="D26" s="54" t="s">
        <v>68</v>
      </c>
      <c r="E26" s="107" t="s">
        <v>70</v>
      </c>
      <c r="F26" s="108"/>
      <c r="G26" s="108"/>
      <c r="H26" s="108"/>
      <c r="I26" s="108"/>
      <c r="J26" s="108"/>
      <c r="K26" s="109"/>
      <c r="L26" s="55" t="s">
        <v>69</v>
      </c>
      <c r="M26" s="106" t="s">
        <v>72</v>
      </c>
      <c r="N26" s="62"/>
    </row>
    <row r="27" spans="1:15" s="36" customFormat="1" ht="28.5" customHeight="1">
      <c r="A27" s="36" t="s">
        <v>89</v>
      </c>
      <c r="B27" s="47" t="s">
        <v>49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</row>
    <row r="28" spans="1:15" s="36" customFormat="1" ht="28.5" customHeight="1">
      <c r="A28" s="46" t="s">
        <v>57</v>
      </c>
      <c r="B28" s="47" t="s">
        <v>49</v>
      </c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</row>
    <row r="29" spans="1:15" s="36" customFormat="1" ht="28.5" customHeight="1">
      <c r="A29" s="48" t="s">
        <v>58</v>
      </c>
      <c r="B29" s="49" t="s">
        <v>49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</row>
    <row r="30" spans="1:15" s="36" customFormat="1" ht="28.5" customHeight="1">
      <c r="A30" s="83" t="s">
        <v>96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5">
      <c r="A31" s="122" t="s">
        <v>74</v>
      </c>
      <c r="B31" s="123"/>
      <c r="C31" s="123"/>
      <c r="D31" s="123"/>
      <c r="E31" s="124"/>
      <c r="F31" s="111" t="s">
        <v>87</v>
      </c>
      <c r="G31" s="112"/>
      <c r="H31" s="112"/>
      <c r="I31" s="112"/>
      <c r="J31" s="112"/>
      <c r="K31" s="112"/>
      <c r="L31" s="112"/>
      <c r="M31" s="112"/>
      <c r="N31" s="113"/>
      <c r="O31" s="43"/>
    </row>
    <row r="32" spans="1:15" ht="16.5" customHeight="1">
      <c r="A32" s="68"/>
      <c r="B32" s="69"/>
      <c r="C32" s="114"/>
      <c r="D32" s="114"/>
      <c r="E32" s="115"/>
      <c r="F32" s="120"/>
      <c r="G32" s="120"/>
      <c r="H32" s="120"/>
      <c r="I32" s="120"/>
      <c r="J32" s="120"/>
      <c r="K32" s="120"/>
      <c r="L32" s="120"/>
      <c r="M32" s="121"/>
      <c r="N32" s="121"/>
      <c r="O32" s="43"/>
    </row>
    <row r="33" spans="1:15">
      <c r="A33" s="68"/>
      <c r="B33" s="69"/>
      <c r="C33" s="114"/>
      <c r="D33" s="114"/>
      <c r="E33" s="115"/>
      <c r="F33" s="120"/>
      <c r="G33" s="120"/>
      <c r="H33" s="120"/>
      <c r="I33" s="120"/>
      <c r="J33" s="120"/>
      <c r="K33" s="120"/>
      <c r="L33" s="120"/>
      <c r="M33" s="121"/>
      <c r="N33" s="121"/>
      <c r="O33" s="43"/>
    </row>
    <row r="34" spans="1:15">
      <c r="A34" s="68"/>
      <c r="B34" s="69"/>
      <c r="C34" s="114"/>
      <c r="D34" s="114"/>
      <c r="E34" s="115"/>
      <c r="F34" s="120"/>
      <c r="G34" s="120"/>
      <c r="H34" s="120"/>
      <c r="I34" s="120"/>
      <c r="J34" s="120"/>
      <c r="K34" s="120"/>
      <c r="L34" s="120"/>
      <c r="M34" s="121"/>
      <c r="N34" s="121"/>
      <c r="O34" s="43"/>
    </row>
    <row r="35" spans="1:15">
      <c r="A35" s="116"/>
      <c r="B35" s="114"/>
      <c r="C35" s="114"/>
      <c r="D35" s="114"/>
      <c r="E35" s="115"/>
      <c r="F35" s="121"/>
      <c r="G35" s="121"/>
      <c r="H35" s="121"/>
      <c r="I35" s="121"/>
      <c r="J35" s="121"/>
      <c r="K35" s="121"/>
      <c r="L35" s="121"/>
      <c r="M35" s="121"/>
      <c r="N35" s="121"/>
      <c r="O35" s="43"/>
    </row>
    <row r="36" spans="1:15">
      <c r="A36" s="116"/>
      <c r="B36" s="114"/>
      <c r="C36" s="114"/>
      <c r="D36" s="114"/>
      <c r="E36" s="115"/>
      <c r="F36" s="121"/>
      <c r="G36" s="121"/>
      <c r="H36" s="121"/>
      <c r="I36" s="121"/>
      <c r="J36" s="121"/>
      <c r="K36" s="121"/>
      <c r="L36" s="121"/>
      <c r="M36" s="121"/>
      <c r="N36" s="121"/>
      <c r="O36" s="43"/>
    </row>
    <row r="37" spans="1:15">
      <c r="A37" s="116"/>
      <c r="B37" s="114"/>
      <c r="C37" s="114"/>
      <c r="D37" s="114"/>
      <c r="E37" s="115"/>
      <c r="F37" s="121"/>
      <c r="G37" s="121"/>
      <c r="H37" s="121"/>
      <c r="I37" s="121"/>
      <c r="J37" s="121"/>
      <c r="K37" s="121"/>
      <c r="L37" s="121"/>
      <c r="M37" s="121"/>
      <c r="N37" s="121"/>
      <c r="O37" s="43"/>
    </row>
    <row r="38" spans="1:15">
      <c r="A38" s="116"/>
      <c r="B38" s="114"/>
      <c r="C38" s="114"/>
      <c r="D38" s="114"/>
      <c r="E38" s="115"/>
      <c r="F38" s="121"/>
      <c r="G38" s="121"/>
      <c r="H38" s="121"/>
      <c r="I38" s="121"/>
      <c r="J38" s="121"/>
      <c r="K38" s="121"/>
      <c r="L38" s="121"/>
      <c r="M38" s="121"/>
      <c r="N38" s="121"/>
      <c r="O38" s="43"/>
    </row>
    <row r="39" spans="1:15">
      <c r="A39" s="116"/>
      <c r="B39" s="114"/>
      <c r="C39" s="114"/>
      <c r="D39" s="114"/>
      <c r="E39" s="115"/>
      <c r="F39" s="121"/>
      <c r="G39" s="121"/>
      <c r="H39" s="121"/>
      <c r="I39" s="121"/>
      <c r="J39" s="121"/>
      <c r="K39" s="121"/>
      <c r="L39" s="121"/>
      <c r="M39" s="121"/>
      <c r="N39" s="121"/>
      <c r="O39" s="43"/>
    </row>
    <row r="40" spans="1:15">
      <c r="A40" s="116"/>
      <c r="B40" s="114"/>
      <c r="C40" s="114"/>
      <c r="D40" s="114"/>
      <c r="E40" s="115"/>
      <c r="F40" s="121"/>
      <c r="G40" s="121"/>
      <c r="H40" s="121"/>
      <c r="I40" s="121"/>
      <c r="J40" s="121"/>
      <c r="K40" s="121"/>
      <c r="L40" s="121"/>
      <c r="M40" s="121"/>
      <c r="N40" s="121"/>
      <c r="O40" s="43"/>
    </row>
    <row r="41" spans="1:15" ht="76.8" customHeight="1">
      <c r="A41" s="117"/>
      <c r="B41" s="118"/>
      <c r="C41" s="118"/>
      <c r="D41" s="118"/>
      <c r="E41" s="119"/>
      <c r="F41" s="121"/>
      <c r="G41" s="121"/>
      <c r="H41" s="121"/>
      <c r="I41" s="121"/>
      <c r="J41" s="121"/>
      <c r="K41" s="121"/>
      <c r="L41" s="121"/>
      <c r="M41" s="121"/>
      <c r="N41" s="121"/>
      <c r="O41" s="43"/>
    </row>
  </sheetData>
  <dataConsolidate/>
  <mergeCells count="37">
    <mergeCell ref="E26:K26"/>
    <mergeCell ref="B25:B26"/>
    <mergeCell ref="A25:A26"/>
    <mergeCell ref="A31:E31"/>
    <mergeCell ref="F31:N31"/>
    <mergeCell ref="F32:N41"/>
    <mergeCell ref="A30:N30"/>
    <mergeCell ref="A32:E41"/>
    <mergeCell ref="C27:N27"/>
    <mergeCell ref="C28:N28"/>
    <mergeCell ref="C29:N29"/>
    <mergeCell ref="C23:L23"/>
    <mergeCell ref="B18:B19"/>
    <mergeCell ref="C18:L19"/>
    <mergeCell ref="N18:N19"/>
    <mergeCell ref="C20:L20"/>
    <mergeCell ref="C21:L21"/>
    <mergeCell ref="A22:N22"/>
    <mergeCell ref="N12:N13"/>
    <mergeCell ref="B14:B15"/>
    <mergeCell ref="C14:L15"/>
    <mergeCell ref="N14:N15"/>
    <mergeCell ref="B16:B17"/>
    <mergeCell ref="C16:L17"/>
    <mergeCell ref="N16:N17"/>
    <mergeCell ref="B8:B9"/>
    <mergeCell ref="C8:L9"/>
    <mergeCell ref="B10:B11"/>
    <mergeCell ref="C10:L11"/>
    <mergeCell ref="B12:B13"/>
    <mergeCell ref="C12:L13"/>
    <mergeCell ref="A1:N1"/>
    <mergeCell ref="B4:B5"/>
    <mergeCell ref="C4:L5"/>
    <mergeCell ref="M4:N5"/>
    <mergeCell ref="B6:B7"/>
    <mergeCell ref="C6:L7"/>
  </mergeCells>
  <phoneticPr fontId="2" type="noConversion"/>
  <dataValidations count="1">
    <dataValidation type="list" allowBlank="1" showInputMessage="1" showErrorMessage="1" sqref="C10:L11">
      <formula1>$P$2:$P$8</formula1>
    </dataValidation>
  </dataValidations>
  <pageMargins left="0.59055118110236227" right="0.59055118110236227" top="0.59055118110236227" bottom="0.59055118110236227" header="0.39370078740157483" footer="0.39370078740157483"/>
  <pageSetup paperSize="9" scale="74" fitToWidth="0" fitToHeight="0" orientation="portrait" r:id="rId1"/>
  <headerFooter scaleWithDoc="0" alignWithMargins="0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2"/>
  <sheetViews>
    <sheetView zoomScaleNormal="100" workbookViewId="0">
      <selection activeCell="A4" sqref="A4:K4"/>
    </sheetView>
  </sheetViews>
  <sheetFormatPr defaultRowHeight="16.2"/>
  <cols>
    <col min="1" max="1" width="16.88671875" customWidth="1"/>
    <col min="2" max="2" width="5.6640625" customWidth="1"/>
    <col min="3" max="3" width="3.6640625" customWidth="1"/>
    <col min="4" max="4" width="5.6640625" customWidth="1"/>
    <col min="5" max="5" width="3.6640625" customWidth="1"/>
    <col min="6" max="6" width="5.6640625" customWidth="1"/>
    <col min="7" max="7" width="3.6640625" customWidth="1"/>
    <col min="8" max="8" width="5.6640625" customWidth="1"/>
    <col min="9" max="9" width="3.6640625" customWidth="1"/>
    <col min="10" max="10" width="5.6640625" customWidth="1"/>
    <col min="11" max="11" width="28.6640625" customWidth="1"/>
    <col min="12" max="12" width="15.88671875" customWidth="1"/>
    <col min="15" max="16" width="9" style="24" hidden="1" customWidth="1"/>
  </cols>
  <sheetData>
    <row r="1" spans="1:16" ht="36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O1" s="29" t="s">
        <v>8</v>
      </c>
      <c r="P1" s="29"/>
    </row>
    <row r="2" spans="1:16" ht="16.2" customHeight="1">
      <c r="A2" s="2"/>
      <c r="E2" s="2"/>
      <c r="F2" s="2"/>
      <c r="O2" s="29" t="s">
        <v>9</v>
      </c>
      <c r="P2" s="29" t="s">
        <v>23</v>
      </c>
    </row>
    <row r="3" spans="1:16" ht="16.2" customHeight="1">
      <c r="A3" s="2"/>
      <c r="E3" s="2"/>
      <c r="F3" s="2"/>
      <c r="O3" s="29" t="s">
        <v>10</v>
      </c>
      <c r="P3" s="29" t="s">
        <v>24</v>
      </c>
    </row>
    <row r="4" spans="1:16" ht="30" customHeight="1">
      <c r="A4" s="99" t="s">
        <v>42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10" t="s">
        <v>35</v>
      </c>
      <c r="M4" s="11"/>
      <c r="N4" s="11"/>
      <c r="O4" s="29" t="s">
        <v>11</v>
      </c>
      <c r="P4" s="29" t="s">
        <v>25</v>
      </c>
    </row>
    <row r="5" spans="1:16" ht="30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" t="s">
        <v>5</v>
      </c>
      <c r="O5" s="29" t="s">
        <v>12</v>
      </c>
      <c r="P5" s="29" t="s">
        <v>26</v>
      </c>
    </row>
    <row r="6" spans="1:16" ht="30" customHeight="1">
      <c r="A6" s="6" t="s">
        <v>6</v>
      </c>
      <c r="B6" s="21" t="s">
        <v>36</v>
      </c>
      <c r="C6" s="12" t="s">
        <v>18</v>
      </c>
      <c r="D6" s="21" t="s">
        <v>36</v>
      </c>
      <c r="E6" s="12" t="s">
        <v>19</v>
      </c>
      <c r="F6" s="21" t="s">
        <v>36</v>
      </c>
      <c r="G6" s="12" t="s">
        <v>32</v>
      </c>
      <c r="H6" s="21" t="s">
        <v>36</v>
      </c>
      <c r="I6" s="12" t="s">
        <v>33</v>
      </c>
      <c r="J6" s="21" t="s">
        <v>36</v>
      </c>
      <c r="K6" s="12" t="s">
        <v>34</v>
      </c>
      <c r="O6" s="29" t="s">
        <v>13</v>
      </c>
      <c r="P6" s="29" t="s">
        <v>27</v>
      </c>
    </row>
    <row r="7" spans="1:16" ht="30" customHeight="1">
      <c r="A7" s="23" t="s">
        <v>38</v>
      </c>
      <c r="B7" s="101" t="s">
        <v>39</v>
      </c>
      <c r="C7" s="101"/>
      <c r="D7" s="101"/>
      <c r="E7" s="101"/>
      <c r="F7" s="101"/>
      <c r="G7" s="102" t="s">
        <v>40</v>
      </c>
      <c r="H7" s="102"/>
      <c r="I7" s="102"/>
      <c r="J7" s="102"/>
      <c r="K7" s="103"/>
      <c r="L7" s="103"/>
      <c r="O7" s="8" t="s">
        <v>15</v>
      </c>
      <c r="P7" s="26" t="s">
        <v>29</v>
      </c>
    </row>
    <row r="8" spans="1:16" ht="30" customHeight="1">
      <c r="A8" s="98" t="s">
        <v>22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O8" s="29" t="s">
        <v>14</v>
      </c>
      <c r="P8" s="29" t="s">
        <v>28</v>
      </c>
    </row>
    <row r="9" spans="1:16" ht="6.75" customHeight="1">
      <c r="C9" s="4"/>
      <c r="F9" s="3"/>
      <c r="O9" s="29" t="s">
        <v>15</v>
      </c>
      <c r="P9" s="29" t="s">
        <v>29</v>
      </c>
    </row>
    <row r="10" spans="1:16" ht="30" customHeight="1">
      <c r="A10" s="5" t="s">
        <v>0</v>
      </c>
      <c r="B10" s="94"/>
      <c r="C10" s="94"/>
      <c r="D10" s="94"/>
      <c r="E10" s="94"/>
      <c r="F10" s="94"/>
      <c r="G10" s="94"/>
      <c r="H10" s="94"/>
      <c r="I10" t="s">
        <v>41</v>
      </c>
      <c r="O10" s="29" t="s">
        <v>16</v>
      </c>
      <c r="P10" s="29" t="s">
        <v>30</v>
      </c>
    </row>
    <row r="11" spans="1:16" ht="30" customHeight="1">
      <c r="A11" s="5" t="s">
        <v>1</v>
      </c>
      <c r="B11" s="95"/>
      <c r="C11" s="95"/>
      <c r="D11" s="95"/>
      <c r="E11" s="95"/>
      <c r="F11" s="95"/>
      <c r="G11" s="95"/>
      <c r="H11" s="95"/>
      <c r="O11" s="29" t="s">
        <v>17</v>
      </c>
      <c r="P11" s="29" t="s">
        <v>31</v>
      </c>
    </row>
    <row r="12" spans="1:16" ht="30" customHeight="1">
      <c r="A12" s="5" t="s">
        <v>2</v>
      </c>
      <c r="B12" s="95"/>
      <c r="C12" s="95"/>
      <c r="D12" s="95"/>
      <c r="E12" s="95"/>
      <c r="F12" s="95"/>
      <c r="G12" s="95"/>
      <c r="H12" s="95"/>
      <c r="O12" s="30"/>
      <c r="P12" s="29" t="s">
        <v>37</v>
      </c>
    </row>
    <row r="13" spans="1:16" ht="30" customHeight="1">
      <c r="A13" s="5" t="s">
        <v>3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16" ht="30" customHeight="1">
      <c r="A14" s="5" t="s">
        <v>4</v>
      </c>
      <c r="B14" s="95"/>
      <c r="C14" s="95"/>
      <c r="D14" s="95"/>
      <c r="E14" s="95"/>
      <c r="F14" s="95"/>
      <c r="G14" s="95"/>
      <c r="H14" s="95"/>
    </row>
    <row r="15" spans="1:16" ht="9.75" customHeight="1">
      <c r="B15" s="13"/>
      <c r="C15" s="13"/>
      <c r="D15" s="13"/>
      <c r="E15" s="13"/>
      <c r="F15" s="13"/>
      <c r="G15" s="13"/>
    </row>
    <row r="16" spans="1:16" ht="26.25" customHeight="1">
      <c r="A16" s="96">
        <f ca="1">TODAY()</f>
        <v>45652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</row>
    <row r="29" spans="15:16">
      <c r="O29" s="25"/>
      <c r="P29" s="25"/>
    </row>
    <row r="30" spans="15:16">
      <c r="O30" s="25"/>
      <c r="P30" s="25"/>
    </row>
    <row r="31" spans="15:16">
      <c r="O31" s="25"/>
      <c r="P31" s="25"/>
    </row>
    <row r="32" spans="15:16">
      <c r="O32" s="25"/>
      <c r="P32" s="25"/>
    </row>
  </sheetData>
  <mergeCells count="13">
    <mergeCell ref="B7:F7"/>
    <mergeCell ref="G7:J7"/>
    <mergeCell ref="K7:L7"/>
    <mergeCell ref="B10:H10"/>
    <mergeCell ref="B11:H11"/>
    <mergeCell ref="B12:H12"/>
    <mergeCell ref="B14:H14"/>
    <mergeCell ref="A16:L16"/>
    <mergeCell ref="A1:L1"/>
    <mergeCell ref="A8:L8"/>
    <mergeCell ref="B13:L13"/>
    <mergeCell ref="A4:K4"/>
    <mergeCell ref="A5:K5"/>
  </mergeCells>
  <phoneticPr fontId="2" type="noConversion"/>
  <dataValidations count="3">
    <dataValidation type="list" allowBlank="1" showInputMessage="1" sqref="B11">
      <formula1>$O$2:$O$11</formula1>
    </dataValidation>
    <dataValidation type="list" allowBlank="1" showInputMessage="1" showErrorMessage="1" sqref="J6 F6 D6 B6 H6">
      <formula1>$P$2:$P$12</formula1>
    </dataValidation>
    <dataValidation type="list" allowBlank="1" showInputMessage="1" showErrorMessage="1" sqref="L4">
      <formula1>"授課鐘點費,演講鐘點費,其他津貼,慰問金,顧問費,獎助學金"</formula1>
    </dataValidation>
  </dataValidations>
  <pageMargins left="0.59055118110236227" right="0.59055118110236227" top="1.1811023622047245" bottom="0.98425196850393704" header="0.39370078740157483" footer="0.51181102362204722"/>
  <pageSetup paperSize="9" scale="86" orientation="portrait" horizontalDpi="300" r:id="rId1"/>
  <headerFooter alignWithMargins="0">
    <oddHeader>&amp;L&amp;G</oddHeader>
    <oddFooter>&amp;R版本1070101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00FF"/>
    <pageSetUpPr fitToPage="1"/>
  </sheetPr>
  <dimension ref="A1:P28"/>
  <sheetViews>
    <sheetView zoomScaleNormal="100" workbookViewId="0">
      <selection activeCell="A5" sqref="A5:K5"/>
    </sheetView>
  </sheetViews>
  <sheetFormatPr defaultRowHeight="16.2"/>
  <cols>
    <col min="1" max="1" width="21.44140625" customWidth="1"/>
    <col min="2" max="2" width="5.6640625" customWidth="1"/>
    <col min="3" max="3" width="3.6640625" customWidth="1"/>
    <col min="4" max="4" width="5.6640625" customWidth="1"/>
    <col min="5" max="5" width="3.6640625" customWidth="1"/>
    <col min="6" max="6" width="5.6640625" customWidth="1"/>
    <col min="7" max="7" width="3.6640625" customWidth="1"/>
    <col min="8" max="8" width="5.6640625" customWidth="1"/>
    <col min="9" max="9" width="3.6640625" customWidth="1"/>
    <col min="10" max="10" width="5.6640625" customWidth="1"/>
    <col min="11" max="11" width="23" customWidth="1"/>
    <col min="12" max="12" width="19.109375" customWidth="1"/>
    <col min="15" max="15" width="9" style="9" hidden="1" customWidth="1"/>
    <col min="16" max="16" width="9" style="27" hidden="1" customWidth="1"/>
  </cols>
  <sheetData>
    <row r="1" spans="1:16" ht="36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O1" s="8" t="s">
        <v>8</v>
      </c>
      <c r="P1" s="26"/>
    </row>
    <row r="2" spans="1:16" ht="16.2" customHeight="1">
      <c r="A2" s="2"/>
      <c r="E2" s="2"/>
      <c r="F2" s="2"/>
      <c r="O2" s="8" t="s">
        <v>9</v>
      </c>
      <c r="P2" s="26" t="s">
        <v>23</v>
      </c>
    </row>
    <row r="3" spans="1:16" ht="16.2" customHeight="1">
      <c r="A3" s="2"/>
      <c r="E3" s="2"/>
      <c r="F3" s="2"/>
      <c r="O3" s="8" t="s">
        <v>10</v>
      </c>
      <c r="P3" s="26" t="s">
        <v>24</v>
      </c>
    </row>
    <row r="4" spans="1:16" ht="30" customHeight="1">
      <c r="A4" s="99" t="s">
        <v>42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10" t="s">
        <v>35</v>
      </c>
      <c r="M4" s="11"/>
      <c r="N4" s="11"/>
      <c r="O4" s="8" t="s">
        <v>11</v>
      </c>
      <c r="P4" s="26" t="s">
        <v>25</v>
      </c>
    </row>
    <row r="5" spans="1:16" ht="30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" t="s">
        <v>5</v>
      </c>
      <c r="O5" s="8" t="s">
        <v>12</v>
      </c>
      <c r="P5" s="26" t="s">
        <v>26</v>
      </c>
    </row>
    <row r="6" spans="1:16" ht="30" customHeight="1">
      <c r="A6" s="6" t="s">
        <v>6</v>
      </c>
      <c r="B6" s="21" t="s">
        <v>36</v>
      </c>
      <c r="C6" s="22" t="s">
        <v>18</v>
      </c>
      <c r="D6" s="21" t="s">
        <v>36</v>
      </c>
      <c r="E6" s="22" t="s">
        <v>19</v>
      </c>
      <c r="F6" s="21" t="s">
        <v>36</v>
      </c>
      <c r="G6" s="22" t="s">
        <v>20</v>
      </c>
      <c r="H6" s="21" t="s">
        <v>36</v>
      </c>
      <c r="I6" s="22" t="s">
        <v>21</v>
      </c>
      <c r="J6" s="21" t="s">
        <v>36</v>
      </c>
      <c r="K6" s="12" t="s">
        <v>34</v>
      </c>
      <c r="O6" s="8" t="s">
        <v>13</v>
      </c>
      <c r="P6" s="26" t="s">
        <v>27</v>
      </c>
    </row>
    <row r="7" spans="1:16" ht="30" customHeight="1">
      <c r="A7" s="23" t="s">
        <v>38</v>
      </c>
      <c r="B7" s="104" t="s">
        <v>39</v>
      </c>
      <c r="C7" s="104"/>
      <c r="D7" s="104"/>
      <c r="E7" s="104"/>
      <c r="F7" s="104"/>
      <c r="G7" s="102" t="s">
        <v>40</v>
      </c>
      <c r="H7" s="102"/>
      <c r="I7" s="102"/>
      <c r="J7" s="102"/>
      <c r="K7" s="103"/>
      <c r="L7" s="103"/>
      <c r="O7" s="8" t="s">
        <v>15</v>
      </c>
      <c r="P7" s="26" t="s">
        <v>29</v>
      </c>
    </row>
    <row r="8" spans="1:16" ht="35.25" customHeight="1">
      <c r="A8" s="98" t="s">
        <v>22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O8" s="8" t="s">
        <v>14</v>
      </c>
      <c r="P8" s="26" t="s">
        <v>28</v>
      </c>
    </row>
    <row r="9" spans="1:16" ht="10.5" customHeight="1">
      <c r="C9" s="4"/>
      <c r="F9" s="3"/>
      <c r="O9" s="8"/>
      <c r="P9" s="26"/>
    </row>
    <row r="10" spans="1:16" ht="30" customHeight="1">
      <c r="A10" s="31" t="s">
        <v>0</v>
      </c>
      <c r="B10" s="94"/>
      <c r="C10" s="94"/>
      <c r="D10" s="94"/>
      <c r="E10" s="94"/>
      <c r="F10" s="94"/>
      <c r="G10" s="94"/>
      <c r="H10" s="94"/>
      <c r="I10" t="s">
        <v>41</v>
      </c>
      <c r="O10" s="8" t="s">
        <v>16</v>
      </c>
      <c r="P10" s="26" t="s">
        <v>30</v>
      </c>
    </row>
    <row r="11" spans="1:16" ht="30" customHeight="1">
      <c r="A11" s="31" t="s">
        <v>2</v>
      </c>
      <c r="B11" s="95"/>
      <c r="C11" s="95"/>
      <c r="D11" s="95"/>
      <c r="E11" s="95"/>
      <c r="F11" s="95"/>
      <c r="G11" s="95"/>
      <c r="H11" s="95"/>
      <c r="P11" s="26" t="s">
        <v>31</v>
      </c>
    </row>
    <row r="12" spans="1:16" ht="30" customHeight="1">
      <c r="A12" s="31" t="s">
        <v>3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P12" s="26" t="s">
        <v>37</v>
      </c>
    </row>
    <row r="13" spans="1:16" ht="30" customHeight="1">
      <c r="A13" s="31" t="s">
        <v>4</v>
      </c>
      <c r="B13" s="95"/>
      <c r="C13" s="95"/>
      <c r="D13" s="95"/>
      <c r="E13" s="95"/>
      <c r="F13" s="95"/>
      <c r="G13" s="95"/>
      <c r="H13" s="95"/>
    </row>
    <row r="14" spans="1:16" ht="14.25" customHeight="1">
      <c r="B14" s="13"/>
      <c r="C14" s="13"/>
      <c r="D14" s="13"/>
      <c r="E14" s="13"/>
      <c r="F14" s="13"/>
      <c r="G14" s="13"/>
    </row>
    <row r="15" spans="1:16" ht="26.25" customHeight="1">
      <c r="A15" s="96">
        <f ca="1">TODAY()</f>
        <v>45652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</row>
    <row r="16" spans="1:16" ht="16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6" ht="8.25" customHeight="1">
      <c r="A17" s="16"/>
      <c r="B17" s="16"/>
      <c r="C17" s="17"/>
      <c r="D17" s="17"/>
      <c r="E17" s="17"/>
      <c r="F17" s="16"/>
      <c r="G17" s="16"/>
      <c r="H17" s="1"/>
      <c r="O17"/>
      <c r="P17" s="28"/>
    </row>
    <row r="18" spans="1:16" ht="30" customHeight="1">
      <c r="A18" s="18"/>
      <c r="B18" s="19"/>
      <c r="C18" s="19"/>
      <c r="D18" s="19"/>
      <c r="E18" s="19"/>
      <c r="F18" s="19"/>
      <c r="G18" s="20"/>
      <c r="H18" s="14"/>
      <c r="I18" s="15"/>
      <c r="J18" s="15"/>
      <c r="K18" s="15"/>
      <c r="L18" s="15"/>
      <c r="O18"/>
      <c r="P18" s="28"/>
    </row>
    <row r="19" spans="1:16">
      <c r="O19"/>
      <c r="P19" s="28"/>
    </row>
    <row r="20" spans="1:16">
      <c r="O20"/>
      <c r="P20" s="28"/>
    </row>
    <row r="21" spans="1:16">
      <c r="O21"/>
      <c r="P21" s="28"/>
    </row>
    <row r="22" spans="1:16">
      <c r="O22"/>
      <c r="P22" s="28"/>
    </row>
    <row r="23" spans="1:16">
      <c r="O23"/>
      <c r="P23" s="28"/>
    </row>
    <row r="24" spans="1:16">
      <c r="O24"/>
      <c r="P24" s="28"/>
    </row>
    <row r="25" spans="1:16">
      <c r="O25"/>
      <c r="P25" s="28"/>
    </row>
    <row r="26" spans="1:16">
      <c r="O26"/>
      <c r="P26" s="28"/>
    </row>
    <row r="27" spans="1:16">
      <c r="O27"/>
      <c r="P27" s="28"/>
    </row>
    <row r="28" spans="1:16">
      <c r="O28"/>
      <c r="P28" s="28"/>
    </row>
  </sheetData>
  <mergeCells count="12">
    <mergeCell ref="A15:L15"/>
    <mergeCell ref="A1:L1"/>
    <mergeCell ref="A4:K4"/>
    <mergeCell ref="A5:K5"/>
    <mergeCell ref="A8:L8"/>
    <mergeCell ref="B10:H10"/>
    <mergeCell ref="B11:H11"/>
    <mergeCell ref="B7:F7"/>
    <mergeCell ref="G7:J7"/>
    <mergeCell ref="K7:L7"/>
    <mergeCell ref="B12:L12"/>
    <mergeCell ref="B13:H13"/>
  </mergeCells>
  <phoneticPr fontId="2" type="noConversion"/>
  <dataValidations count="2">
    <dataValidation type="list" allowBlank="1" showInputMessage="1" showErrorMessage="1" sqref="L4">
      <formula1>"授課鐘點費,演講鐘點費,顧問費,其他津貼,勞務費"</formula1>
    </dataValidation>
    <dataValidation type="list" allowBlank="1" showInputMessage="1" showErrorMessage="1" sqref="H6 D6 F6 J6 B6">
      <formula1>$P$2:$P$12</formula1>
    </dataValidation>
  </dataValidations>
  <pageMargins left="0.59055118110236227" right="0.59055118110236227" top="1.1811023622047245" bottom="0.78740157480314965" header="0.39370078740157483" footer="0.39370078740157483"/>
  <pageSetup paperSize="9" scale="97" orientation="portrait" horizontalDpi="300" r:id="rId1"/>
  <headerFooter alignWithMargins="0">
    <oddHeader>&amp;L&amp;G</oddHeader>
    <oddFooter>&amp;R版本1070101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領據-國人</vt:lpstr>
      <vt:lpstr>領據(校內)-支票給付</vt:lpstr>
      <vt:lpstr>領據(校外)-支票給付</vt:lpstr>
      <vt:lpstr>'領據(校內)-支票給付'!Print_Area</vt:lpstr>
      <vt:lpstr>'領據(校外)-支票給付'!Print_Area</vt:lpstr>
      <vt:lpstr>'領據-國人'!Print_Area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2024-12-26T03:59:28Z</cp:lastPrinted>
  <dcterms:created xsi:type="dcterms:W3CDTF">2004-12-24T00:23:42Z</dcterms:created>
  <dcterms:modified xsi:type="dcterms:W3CDTF">2024-12-26T04:57:03Z</dcterms:modified>
</cp:coreProperties>
</file>